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19200" windowHeight="7500"/>
  </bookViews>
  <sheets>
    <sheet name="Mau 02" sheetId="1" r:id="rId1"/>
    <sheet name="Mau 03" sheetId="4" r:id="rId2"/>
    <sheet name="Đơn" sheetId="2" r:id="rId3"/>
  </sheets>
  <definedNames>
    <definedName name="M">'Mau 02'!$A$12:$L$18</definedName>
    <definedName name="_xlnm.Print_Area" localSheetId="2">Đơn!$A$1:$B$37</definedName>
    <definedName name="_xlnm.Print_Area" localSheetId="0">'Mau 02'!$A$1:$I$27</definedName>
    <definedName name="_xlnm.Print_Area" localSheetId="1">'Mau 03'!$A$1:$I$29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2" l="1"/>
  <c r="B26" i="2"/>
  <c r="A21" i="2"/>
  <c r="B15" i="2"/>
  <c r="B14" i="2"/>
  <c r="B13" i="2"/>
  <c r="B12" i="2"/>
  <c r="B11" i="2"/>
  <c r="B10" i="2"/>
  <c r="B37" i="2" s="1"/>
</calcChain>
</file>

<file path=xl/sharedStrings.xml><?xml version="1.0" encoding="utf-8"?>
<sst xmlns="http://schemas.openxmlformats.org/spreadsheetml/2006/main" count="134" uniqueCount="54">
  <si>
    <t>STT</t>
  </si>
  <si>
    <t>Họ và tên</t>
  </si>
  <si>
    <t>Số CMTND</t>
  </si>
  <si>
    <t>Nguyễn Văn Long</t>
  </si>
  <si>
    <t>Hoàng Trọng Nghĩa</t>
  </si>
  <si>
    <t>Trần Thanh Tâm</t>
  </si>
  <si>
    <t>Nguyễn Huy Hoàng</t>
  </si>
  <si>
    <t>Phan Văn Bản</t>
  </si>
  <si>
    <t>Nguyễn Diệu Hoa</t>
  </si>
  <si>
    <t>Chu Đình Bảng</t>
  </si>
  <si>
    <t>DANH SÁCH NGƯỜI LAO ĐỘNG CÓ THÔNG TIN ĐÚNG, ĐỦ ĐỀ NGHỊ HƯỞNG ĐỀ NGHỊ HƯỞNG HỖ TRỢ THEO QUYẾT ĐỊNH 28/2021/QĐ-TTg</t>
  </si>
  <si>
    <t>Mã số BHXH</t>
  </si>
  <si>
    <t>Số điện thoại</t>
  </si>
  <si>
    <t>Thời gian đóng BHXH chưa hưởng trợ cấp thất nghiệp đến 30/09/2021</t>
  </si>
  <si>
    <t>Thông tin tài khoản</t>
  </si>
  <si>
    <t>Số TK</t>
  </si>
  <si>
    <t>Ngân hàng</t>
  </si>
  <si>
    <t>Ghi chú</t>
  </si>
  <si>
    <t>Ngân hàng Đầu tư phát triển Việt Nam</t>
  </si>
  <si>
    <t>0975268632</t>
  </si>
  <si>
    <t>0975268633</t>
  </si>
  <si>
    <t>0975268634</t>
  </si>
  <si>
    <t>0975268635</t>
  </si>
  <si>
    <t>0975268636</t>
  </si>
  <si>
    <t>0975268637</t>
  </si>
  <si>
    <t>0975268638</t>
  </si>
  <si>
    <t>Mẫu 03</t>
  </si>
  <si>
    <t>Mẫu 02</t>
  </si>
  <si>
    <t>Tên đơn vị : Công ty TNHH ABC</t>
  </si>
  <si>
    <t>Mã đơn vị: 0120300123</t>
  </si>
  <si>
    <t>Nghành nghề: Sản xuất sản phẩm cơ khí</t>
  </si>
  <si>
    <t>Địa chỉ: Số 10 Thái Hà, Hà Nội</t>
  </si>
  <si>
    <t>CÔNG HÒA XÃ HỘI CHỦ NGHĨA VIỆT NAM</t>
  </si>
  <si>
    <t>Độc lập - Tự do - Hạnh Phúc</t>
  </si>
  <si>
    <t>ĐỀ NGHỊ HƯỞNG HỖ TRỢ</t>
  </si>
  <si>
    <t>THEO QUYẾT ĐỊNH 28/2021/QĐ-TTg</t>
  </si>
  <si>
    <t>Ngày sinh</t>
  </si>
  <si>
    <t>CMND</t>
  </si>
  <si>
    <t>Địa chỉ liên hệ</t>
  </si>
  <si>
    <t>Đã chấm dứt hợp đồng lao động/ hợp đồng làm việc với đơn vị sử dụng lao động</t>
  </si>
  <si>
    <t>Đang tham gia bảo hiểm thất nghiệp tại đơn vị sử dụng lao động</t>
  </si>
  <si>
    <t>Tôi chọn hình thức hỗ trợ</t>
  </si>
  <si>
    <t>Số tài khoản</t>
  </si>
  <si>
    <t>Hà nội, ngày 01 tháng 10 năm 2021</t>
  </si>
  <si>
    <t>(Ký, ghi rõ họ tên )</t>
  </si>
  <si>
    <t>NGƯỜI ĐỀ NGHỊ</t>
  </si>
  <si>
    <t>18/09/1983</t>
  </si>
  <si>
    <t xml:space="preserve">           Tiền mặt tại cơ quan bảo hiểm</t>
  </si>
  <si>
    <t xml:space="preserve">           Tài khoản cá nhân của người đề nghị</t>
  </si>
  <si>
    <t>Công ty TNHH ABC</t>
  </si>
  <si>
    <t>Số 25 ngõ 35/25 Phúc Xá, Phường Phúc Xá, Quận Ba Đình, Tp. Hà Nội</t>
  </si>
  <si>
    <t>ĐƠN VỊ SỬ DỤNG LAO ĐỘNG</t>
  </si>
  <si>
    <t>(Ký, ghi rõ họ tên, đóng dấu )</t>
  </si>
  <si>
    <t>Kính gửi: Bảo hiểm xã hội quận Ba Đình, Thành phố Hà Nội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</si>
</sst>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imes New Roman"/>
      <family val="2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8"/>
      <name val="Times New Roman"/>
      <family val="2"/>
    </font>
    <font>
      <b/>
      <sz val="11"/>
      <color theme="1"/>
      <name val="Times New Roman"/>
      <family val="1"/>
    </font>
    <font>
      <b/>
      <sz val="13"/>
      <color rgb="FFFF0000"/>
      <name val="Times New Roman"/>
      <family val="1"/>
    </font>
    <font>
      <b/>
      <sz val="15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quotePrefix="1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14" fontId="3" fillId="0" borderId="1" xfId="0" quotePrefix="1" applyNumberFormat="1" applyFont="1" applyBorder="1" applyAlignment="1">
      <alignment horizontal="right" vertical="center" wrapText="1"/>
    </xf>
    <xf numFmtId="1" fontId="3" fillId="0" borderId="1" xfId="0" quotePrefix="1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left" vertical="center"/>
    </xf>
    <xf numFmtId="0" fontId="0" fillId="0" borderId="0" xfId="0" quotePrefix="1" applyAlignment="1">
      <alignment horizontal="left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22</xdr:row>
      <xdr:rowOff>60960</xdr:rowOff>
    </xdr:from>
    <xdr:to>
      <xdr:col>0</xdr:col>
      <xdr:colOff>320040</xdr:colOff>
      <xdr:row>23</xdr:row>
      <xdr:rowOff>7620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xmlns="" id="{31BE8FCD-C829-4A7E-A28F-F2F2CEB3A7E6}"/>
            </a:ext>
          </a:extLst>
        </xdr:cNvPr>
        <xdr:cNvSpPr/>
      </xdr:nvSpPr>
      <xdr:spPr>
        <a:xfrm>
          <a:off x="121920" y="5204460"/>
          <a:ext cx="198120" cy="20574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121920</xdr:colOff>
      <xdr:row>23</xdr:row>
      <xdr:rowOff>53340</xdr:rowOff>
    </xdr:from>
    <xdr:to>
      <xdr:col>0</xdr:col>
      <xdr:colOff>320040</xdr:colOff>
      <xdr:row>24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xmlns="" id="{D19B9412-7B95-4792-89AA-A0337588BDC2}"/>
            </a:ext>
          </a:extLst>
        </xdr:cNvPr>
        <xdr:cNvSpPr/>
      </xdr:nvSpPr>
      <xdr:spPr>
        <a:xfrm>
          <a:off x="121920" y="5455920"/>
          <a:ext cx="198120" cy="20574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x</a:t>
          </a:r>
        </a:p>
      </xdr:txBody>
    </xdr:sp>
    <xdr:clientData/>
  </xdr:twoCellAnchor>
  <xdr:twoCellAnchor>
    <xdr:from>
      <xdr:col>3</xdr:col>
      <xdr:colOff>218606</xdr:colOff>
      <xdr:row>0</xdr:row>
      <xdr:rowOff>0</xdr:rowOff>
    </xdr:from>
    <xdr:to>
      <xdr:col>5</xdr:col>
      <xdr:colOff>324787</xdr:colOff>
      <xdr:row>3</xdr:row>
      <xdr:rowOff>118672</xdr:rowOff>
    </xdr:to>
    <xdr:sp macro="" textlink="">
      <xdr:nvSpPr>
        <xdr:cNvPr id="4" name="Arrow: Left 3">
          <a:extLst>
            <a:ext uri="{FF2B5EF4-FFF2-40B4-BE49-F238E27FC236}">
              <a16:creationId xmlns:a16="http://schemas.microsoft.com/office/drawing/2014/main" xmlns="" id="{B980BC06-E07F-4217-9DD3-9D013FB90D22}"/>
            </a:ext>
          </a:extLst>
        </xdr:cNvPr>
        <xdr:cNvSpPr/>
      </xdr:nvSpPr>
      <xdr:spPr>
        <a:xfrm>
          <a:off x="6476999" y="0"/>
          <a:ext cx="1330378" cy="643328"/>
        </a:xfrm>
        <a:prstGeom prst="leftArrow">
          <a:avLst>
            <a:gd name="adj1" fmla="val 40604"/>
            <a:gd name="adj2" fmla="val 6148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Gõ</a:t>
          </a:r>
          <a:r>
            <a:rPr lang="en-US" sz="1100" baseline="0"/>
            <a:t> số thứ tự vào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23"/>
  <sheetViews>
    <sheetView showGridLines="0" tabSelected="1" view="pageBreakPreview" zoomScale="99" zoomScaleNormal="100" zoomScaleSheetLayoutView="99" workbookViewId="0">
      <selection activeCell="D20" sqref="D20"/>
    </sheetView>
  </sheetViews>
  <sheetFormatPr defaultRowHeight="13.2" customHeight="1" x14ac:dyDescent="0.5"/>
  <cols>
    <col min="1" max="1" width="4.20703125" bestFit="1" customWidth="1"/>
    <col min="2" max="2" width="16.7890625" customWidth="1"/>
    <col min="3" max="3" width="10.1015625" bestFit="1" customWidth="1"/>
    <col min="4" max="4" width="12" bestFit="1" customWidth="1"/>
    <col min="5" max="5" width="16.89453125" customWidth="1"/>
    <col min="6" max="6" width="14.41796875" customWidth="1"/>
    <col min="7" max="7" width="16.3125" customWidth="1"/>
    <col min="8" max="8" width="32.41796875" customWidth="1"/>
    <col min="9" max="9" width="10.1015625" customWidth="1"/>
    <col min="10" max="10" width="3.5234375" customWidth="1"/>
    <col min="11" max="11" width="16.1015625" customWidth="1"/>
    <col min="12" max="12" width="28.5234375" customWidth="1"/>
  </cols>
  <sheetData>
    <row r="1" spans="1:12" ht="13.2" customHeight="1" x14ac:dyDescent="0.5">
      <c r="I1" s="8" t="s">
        <v>27</v>
      </c>
    </row>
    <row r="2" spans="1:12" ht="17.399999999999999" customHeight="1" x14ac:dyDescent="0.5">
      <c r="A2" s="22" t="s">
        <v>10</v>
      </c>
      <c r="B2" s="22"/>
      <c r="C2" s="22"/>
      <c r="D2" s="22"/>
      <c r="E2" s="22"/>
      <c r="F2" s="22"/>
      <c r="G2" s="22"/>
      <c r="H2" s="22"/>
      <c r="I2" s="22"/>
    </row>
    <row r="3" spans="1:12" ht="17.399999999999999" customHeight="1" x14ac:dyDescent="0.5">
      <c r="A3" s="8"/>
      <c r="B3" s="8"/>
      <c r="C3" s="8"/>
      <c r="D3" s="8"/>
      <c r="E3" s="8"/>
      <c r="F3" s="8"/>
      <c r="G3" s="8"/>
      <c r="H3" s="8"/>
      <c r="I3" s="8"/>
    </row>
    <row r="4" spans="1:12" ht="13.2" customHeight="1" x14ac:dyDescent="0.5">
      <c r="A4" t="s">
        <v>28</v>
      </c>
    </row>
    <row r="5" spans="1:12" ht="13.2" customHeight="1" x14ac:dyDescent="0.5">
      <c r="A5" t="s">
        <v>29</v>
      </c>
    </row>
    <row r="6" spans="1:12" ht="13.2" customHeight="1" x14ac:dyDescent="0.5">
      <c r="A6" t="s">
        <v>30</v>
      </c>
    </row>
    <row r="7" spans="1:12" ht="13.2" customHeight="1" x14ac:dyDescent="0.5">
      <c r="A7" t="s">
        <v>31</v>
      </c>
    </row>
    <row r="9" spans="1:12" ht="34.200000000000003" customHeight="1" x14ac:dyDescent="0.5">
      <c r="A9" s="20" t="s">
        <v>0</v>
      </c>
      <c r="B9" s="20" t="s">
        <v>1</v>
      </c>
      <c r="C9" s="26" t="s">
        <v>11</v>
      </c>
      <c r="D9" s="20" t="s">
        <v>2</v>
      </c>
      <c r="E9" s="26" t="s">
        <v>12</v>
      </c>
      <c r="F9" s="26" t="s">
        <v>13</v>
      </c>
      <c r="G9" s="24" t="s">
        <v>14</v>
      </c>
      <c r="H9" s="25"/>
      <c r="I9" s="20" t="s">
        <v>17</v>
      </c>
      <c r="J9" s="23"/>
      <c r="K9" s="20" t="s">
        <v>36</v>
      </c>
      <c r="L9" s="20" t="s">
        <v>38</v>
      </c>
    </row>
    <row r="10" spans="1:12" ht="35.4" customHeight="1" x14ac:dyDescent="0.5">
      <c r="A10" s="21"/>
      <c r="B10" s="21"/>
      <c r="C10" s="27"/>
      <c r="D10" s="21"/>
      <c r="E10" s="27"/>
      <c r="F10" s="27"/>
      <c r="G10" s="1" t="s">
        <v>15</v>
      </c>
      <c r="H10" s="1" t="s">
        <v>16</v>
      </c>
      <c r="I10" s="21"/>
      <c r="J10" s="23"/>
      <c r="K10" s="21"/>
      <c r="L10" s="21"/>
    </row>
    <row r="11" spans="1:12" ht="13.2" customHeight="1" x14ac:dyDescent="0.5">
      <c r="A11" s="1">
        <v>1</v>
      </c>
      <c r="B11" s="1">
        <v>2</v>
      </c>
      <c r="C11" s="1">
        <v>3</v>
      </c>
      <c r="D11" s="1">
        <v>4</v>
      </c>
      <c r="E11" s="1">
        <v>5</v>
      </c>
      <c r="F11" s="1">
        <v>6</v>
      </c>
      <c r="G11" s="1">
        <v>7</v>
      </c>
      <c r="H11" s="1">
        <v>8</v>
      </c>
      <c r="I11" s="1">
        <v>9</v>
      </c>
    </row>
    <row r="12" spans="1:12" ht="13.2" customHeight="1" x14ac:dyDescent="0.5">
      <c r="A12" s="2">
        <v>1</v>
      </c>
      <c r="B12" s="3" t="s">
        <v>3</v>
      </c>
      <c r="C12" s="3">
        <v>123654</v>
      </c>
      <c r="D12" s="3">
        <v>174854842</v>
      </c>
      <c r="E12" s="4" t="s">
        <v>19</v>
      </c>
      <c r="F12" s="3">
        <v>6</v>
      </c>
      <c r="G12" s="7">
        <v>1201000825613</v>
      </c>
      <c r="H12" s="3" t="s">
        <v>18</v>
      </c>
      <c r="I12" s="4"/>
      <c r="K12" s="9" t="s">
        <v>46</v>
      </c>
      <c r="L12" s="16" t="s">
        <v>50</v>
      </c>
    </row>
    <row r="13" spans="1:12" ht="13.2" customHeight="1" x14ac:dyDescent="0.5">
      <c r="A13" s="2">
        <v>2</v>
      </c>
      <c r="B13" s="3" t="s">
        <v>4</v>
      </c>
      <c r="C13" s="3">
        <v>123654</v>
      </c>
      <c r="D13" s="5">
        <v>163411050</v>
      </c>
      <c r="E13" s="4" t="s">
        <v>20</v>
      </c>
      <c r="F13" s="3">
        <v>6</v>
      </c>
      <c r="G13" s="7">
        <v>1201000825613</v>
      </c>
      <c r="H13" s="3" t="s">
        <v>18</v>
      </c>
      <c r="I13" s="4"/>
      <c r="K13" s="9" t="s">
        <v>46</v>
      </c>
      <c r="L13" s="16" t="s">
        <v>50</v>
      </c>
    </row>
    <row r="14" spans="1:12" ht="13.2" customHeight="1" x14ac:dyDescent="0.5">
      <c r="A14" s="2">
        <v>3</v>
      </c>
      <c r="B14" s="3" t="s">
        <v>5</v>
      </c>
      <c r="C14" s="3">
        <v>123654</v>
      </c>
      <c r="D14" s="3">
        <v>142493901</v>
      </c>
      <c r="E14" s="4" t="s">
        <v>21</v>
      </c>
      <c r="F14" s="3">
        <v>3</v>
      </c>
      <c r="G14" s="7">
        <v>1201000825613</v>
      </c>
      <c r="H14" s="3" t="s">
        <v>18</v>
      </c>
      <c r="I14" s="6"/>
      <c r="K14" s="9" t="s">
        <v>46</v>
      </c>
      <c r="L14" s="16" t="s">
        <v>50</v>
      </c>
    </row>
    <row r="15" spans="1:12" ht="13.2" customHeight="1" x14ac:dyDescent="0.5">
      <c r="A15" s="2">
        <v>4</v>
      </c>
      <c r="B15" s="3" t="s">
        <v>6</v>
      </c>
      <c r="C15" s="3">
        <v>123654</v>
      </c>
      <c r="D15" s="5">
        <v>163317033</v>
      </c>
      <c r="E15" s="4" t="s">
        <v>22</v>
      </c>
      <c r="F15" s="3">
        <v>9</v>
      </c>
      <c r="G15" s="7">
        <v>1201000825613</v>
      </c>
      <c r="H15" s="3" t="s">
        <v>18</v>
      </c>
      <c r="I15" s="6"/>
      <c r="K15" s="9" t="s">
        <v>46</v>
      </c>
      <c r="L15" s="16" t="s">
        <v>50</v>
      </c>
    </row>
    <row r="16" spans="1:12" ht="13.2" customHeight="1" x14ac:dyDescent="0.5">
      <c r="A16" s="2">
        <v>5</v>
      </c>
      <c r="B16" s="3" t="s">
        <v>7</v>
      </c>
      <c r="C16" s="3">
        <v>123654</v>
      </c>
      <c r="D16" s="3">
        <v>142722906</v>
      </c>
      <c r="E16" s="4" t="s">
        <v>23</v>
      </c>
      <c r="F16" s="3">
        <v>24</v>
      </c>
      <c r="G16" s="7">
        <v>1201000825613</v>
      </c>
      <c r="H16" s="3" t="s">
        <v>18</v>
      </c>
      <c r="I16" s="6"/>
      <c r="K16" s="9" t="s">
        <v>46</v>
      </c>
      <c r="L16" s="16" t="s">
        <v>50</v>
      </c>
    </row>
    <row r="17" spans="1:12" ht="13.2" customHeight="1" x14ac:dyDescent="0.5">
      <c r="A17" s="2">
        <v>6</v>
      </c>
      <c r="B17" s="3" t="s">
        <v>8</v>
      </c>
      <c r="C17" s="3">
        <v>123654</v>
      </c>
      <c r="D17" s="3">
        <v>113677366</v>
      </c>
      <c r="E17" s="4" t="s">
        <v>24</v>
      </c>
      <c r="F17" s="3">
        <v>32</v>
      </c>
      <c r="G17" s="7">
        <v>1201000825613</v>
      </c>
      <c r="H17" s="3" t="s">
        <v>18</v>
      </c>
      <c r="I17" s="6"/>
      <c r="K17" s="9" t="s">
        <v>46</v>
      </c>
      <c r="L17" s="16" t="s">
        <v>50</v>
      </c>
    </row>
    <row r="18" spans="1:12" ht="13.2" customHeight="1" x14ac:dyDescent="0.5">
      <c r="A18" s="2">
        <v>7</v>
      </c>
      <c r="B18" s="3" t="s">
        <v>9</v>
      </c>
      <c r="C18" s="3">
        <v>123654</v>
      </c>
      <c r="D18" s="3">
        <v>168502334</v>
      </c>
      <c r="E18" s="4" t="s">
        <v>25</v>
      </c>
      <c r="F18" s="3">
        <v>24</v>
      </c>
      <c r="G18" s="7">
        <v>1201000825613</v>
      </c>
      <c r="H18" s="3" t="s">
        <v>18</v>
      </c>
      <c r="I18" s="6"/>
      <c r="K18" s="9" t="s">
        <v>46</v>
      </c>
      <c r="L18" s="16" t="s">
        <v>50</v>
      </c>
    </row>
    <row r="21" spans="1:12" ht="13.2" customHeight="1" x14ac:dyDescent="0.5">
      <c r="G21" s="18" t="s">
        <v>43</v>
      </c>
      <c r="H21" s="18"/>
      <c r="I21" s="18"/>
    </row>
    <row r="22" spans="1:12" ht="13.2" customHeight="1" x14ac:dyDescent="0.5">
      <c r="G22" s="19" t="s">
        <v>51</v>
      </c>
      <c r="H22" s="19"/>
      <c r="I22" s="19"/>
    </row>
    <row r="23" spans="1:12" ht="13.2" customHeight="1" x14ac:dyDescent="0.5">
      <c r="G23" s="18" t="s">
        <v>52</v>
      </c>
      <c r="H23" s="18"/>
      <c r="I23" s="18"/>
    </row>
  </sheetData>
  <mergeCells count="15">
    <mergeCell ref="J9:J10"/>
    <mergeCell ref="K9:K10"/>
    <mergeCell ref="L9:L10"/>
    <mergeCell ref="G9:H9"/>
    <mergeCell ref="A9:A10"/>
    <mergeCell ref="B9:B10"/>
    <mergeCell ref="C9:C10"/>
    <mergeCell ref="D9:D10"/>
    <mergeCell ref="E9:E10"/>
    <mergeCell ref="F9:F10"/>
    <mergeCell ref="G21:I21"/>
    <mergeCell ref="G22:I22"/>
    <mergeCell ref="G23:I23"/>
    <mergeCell ref="I9:I10"/>
    <mergeCell ref="A2:I2"/>
  </mergeCells>
  <phoneticPr fontId="4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23"/>
  <sheetViews>
    <sheetView view="pageBreakPreview" zoomScale="95" zoomScaleNormal="100" zoomScaleSheetLayoutView="95" workbookViewId="0">
      <selection activeCell="K22" sqref="K22"/>
    </sheetView>
  </sheetViews>
  <sheetFormatPr defaultRowHeight="13.2" customHeight="1" x14ac:dyDescent="0.5"/>
  <cols>
    <col min="1" max="1" width="4.20703125" bestFit="1" customWidth="1"/>
    <col min="2" max="2" width="16.7890625" customWidth="1"/>
    <col min="3" max="3" width="10.1015625" bestFit="1" customWidth="1"/>
    <col min="4" max="4" width="12" bestFit="1" customWidth="1"/>
    <col min="5" max="5" width="16.89453125" customWidth="1"/>
    <col min="6" max="6" width="14.68359375" customWidth="1"/>
    <col min="7" max="7" width="16.3125" customWidth="1"/>
    <col min="8" max="8" width="33.68359375" customWidth="1"/>
    <col min="9" max="9" width="10.5234375" customWidth="1"/>
    <col min="10" max="10" width="5.7890625" customWidth="1"/>
    <col min="11" max="11" width="12.20703125" customWidth="1"/>
    <col min="12" max="12" width="24.7890625" customWidth="1"/>
  </cols>
  <sheetData>
    <row r="1" spans="1:12" ht="13.2" customHeight="1" x14ac:dyDescent="0.5">
      <c r="I1" s="8" t="s">
        <v>26</v>
      </c>
    </row>
    <row r="2" spans="1:12" ht="17.399999999999999" customHeight="1" x14ac:dyDescent="0.5">
      <c r="A2" s="19" t="s">
        <v>10</v>
      </c>
      <c r="B2" s="19"/>
      <c r="C2" s="19"/>
      <c r="D2" s="19"/>
      <c r="E2" s="19"/>
      <c r="F2" s="19"/>
      <c r="G2" s="19"/>
      <c r="H2" s="19"/>
      <c r="I2" s="19"/>
    </row>
    <row r="3" spans="1:12" ht="17.399999999999999" customHeight="1" x14ac:dyDescent="0.5">
      <c r="A3" s="8"/>
      <c r="B3" s="8"/>
      <c r="C3" s="8"/>
      <c r="D3" s="8"/>
      <c r="E3" s="8"/>
      <c r="F3" s="8"/>
      <c r="G3" s="8"/>
      <c r="H3" s="8"/>
      <c r="I3" s="8"/>
    </row>
    <row r="4" spans="1:12" ht="13.2" customHeight="1" x14ac:dyDescent="0.5">
      <c r="A4" t="s">
        <v>28</v>
      </c>
    </row>
    <row r="5" spans="1:12" ht="13.2" customHeight="1" x14ac:dyDescent="0.5">
      <c r="A5" t="s">
        <v>29</v>
      </c>
    </row>
    <row r="6" spans="1:12" ht="13.2" customHeight="1" x14ac:dyDescent="0.5">
      <c r="A6" t="s">
        <v>30</v>
      </c>
    </row>
    <row r="7" spans="1:12" ht="13.2" customHeight="1" x14ac:dyDescent="0.5">
      <c r="A7" t="s">
        <v>31</v>
      </c>
    </row>
    <row r="9" spans="1:12" ht="34.200000000000003" customHeight="1" x14ac:dyDescent="0.5">
      <c r="A9" s="20" t="s">
        <v>0</v>
      </c>
      <c r="B9" s="20" t="s">
        <v>1</v>
      </c>
      <c r="C9" s="26" t="s">
        <v>11</v>
      </c>
      <c r="D9" s="20" t="s">
        <v>2</v>
      </c>
      <c r="E9" s="26" t="s">
        <v>12</v>
      </c>
      <c r="F9" s="26" t="s">
        <v>13</v>
      </c>
      <c r="G9" s="24" t="s">
        <v>14</v>
      </c>
      <c r="H9" s="25"/>
      <c r="I9" s="20" t="s">
        <v>17</v>
      </c>
      <c r="K9" s="20" t="s">
        <v>36</v>
      </c>
      <c r="L9" s="20" t="s">
        <v>38</v>
      </c>
    </row>
    <row r="10" spans="1:12" ht="36.6" customHeight="1" x14ac:dyDescent="0.5">
      <c r="A10" s="21"/>
      <c r="B10" s="21"/>
      <c r="C10" s="27"/>
      <c r="D10" s="21"/>
      <c r="E10" s="27"/>
      <c r="F10" s="27"/>
      <c r="G10" s="1" t="s">
        <v>15</v>
      </c>
      <c r="H10" s="1" t="s">
        <v>16</v>
      </c>
      <c r="I10" s="21"/>
      <c r="K10" s="21"/>
      <c r="L10" s="21"/>
    </row>
    <row r="11" spans="1:12" ht="13.2" customHeight="1" x14ac:dyDescent="0.5">
      <c r="A11" s="1">
        <v>1</v>
      </c>
      <c r="B11" s="1">
        <v>2</v>
      </c>
      <c r="C11" s="1">
        <v>3</v>
      </c>
      <c r="D11" s="1">
        <v>4</v>
      </c>
      <c r="E11" s="1">
        <v>5</v>
      </c>
      <c r="F11" s="1">
        <v>6</v>
      </c>
      <c r="G11" s="1">
        <v>7</v>
      </c>
      <c r="H11" s="1">
        <v>8</v>
      </c>
      <c r="I11" s="1">
        <v>9</v>
      </c>
    </row>
    <row r="12" spans="1:12" ht="13.2" customHeight="1" x14ac:dyDescent="0.5">
      <c r="A12" s="2">
        <v>1</v>
      </c>
      <c r="B12" s="3" t="s">
        <v>3</v>
      </c>
      <c r="C12" s="3">
        <v>123654</v>
      </c>
      <c r="D12" s="3">
        <v>174854842</v>
      </c>
      <c r="E12" s="4" t="s">
        <v>19</v>
      </c>
      <c r="F12" s="3">
        <v>6</v>
      </c>
      <c r="G12" s="7">
        <v>1201000825613</v>
      </c>
      <c r="H12" s="3" t="s">
        <v>18</v>
      </c>
      <c r="I12" s="4"/>
      <c r="K12" s="9" t="s">
        <v>46</v>
      </c>
      <c r="L12" s="16" t="s">
        <v>50</v>
      </c>
    </row>
    <row r="13" spans="1:12" ht="13.2" customHeight="1" x14ac:dyDescent="0.5">
      <c r="A13" s="2">
        <v>2</v>
      </c>
      <c r="B13" s="3" t="s">
        <v>4</v>
      </c>
      <c r="C13" s="3">
        <v>123654</v>
      </c>
      <c r="D13" s="5">
        <v>163411050</v>
      </c>
      <c r="E13" s="4" t="s">
        <v>20</v>
      </c>
      <c r="F13" s="3">
        <v>6</v>
      </c>
      <c r="G13" s="7">
        <v>1201000825613</v>
      </c>
      <c r="H13" s="3" t="s">
        <v>18</v>
      </c>
      <c r="I13" s="4"/>
      <c r="K13" s="9" t="s">
        <v>46</v>
      </c>
      <c r="L13" s="16" t="s">
        <v>50</v>
      </c>
    </row>
    <row r="14" spans="1:12" ht="13.2" customHeight="1" x14ac:dyDescent="0.5">
      <c r="A14" s="2">
        <v>3</v>
      </c>
      <c r="B14" s="3" t="s">
        <v>5</v>
      </c>
      <c r="C14" s="3">
        <v>123654</v>
      </c>
      <c r="D14" s="3">
        <v>142493901</v>
      </c>
      <c r="E14" s="4" t="s">
        <v>21</v>
      </c>
      <c r="F14" s="3">
        <v>3</v>
      </c>
      <c r="G14" s="7">
        <v>1201000825613</v>
      </c>
      <c r="H14" s="3" t="s">
        <v>18</v>
      </c>
      <c r="I14" s="6"/>
      <c r="K14" s="9" t="s">
        <v>46</v>
      </c>
      <c r="L14" s="16" t="s">
        <v>50</v>
      </c>
    </row>
    <row r="15" spans="1:12" ht="13.2" customHeight="1" x14ac:dyDescent="0.5">
      <c r="A15" s="2">
        <v>4</v>
      </c>
      <c r="B15" s="3" t="s">
        <v>6</v>
      </c>
      <c r="C15" s="3">
        <v>123654</v>
      </c>
      <c r="D15" s="5">
        <v>163317033</v>
      </c>
      <c r="E15" s="4" t="s">
        <v>22</v>
      </c>
      <c r="F15" s="3">
        <v>9</v>
      </c>
      <c r="G15" s="7">
        <v>1201000825613</v>
      </c>
      <c r="H15" s="3" t="s">
        <v>18</v>
      </c>
      <c r="I15" s="6"/>
      <c r="K15" s="9" t="s">
        <v>46</v>
      </c>
      <c r="L15" s="16" t="s">
        <v>50</v>
      </c>
    </row>
    <row r="16" spans="1:12" ht="13.2" customHeight="1" x14ac:dyDescent="0.5">
      <c r="A16" s="2">
        <v>5</v>
      </c>
      <c r="B16" s="3" t="s">
        <v>7</v>
      </c>
      <c r="C16" s="3">
        <v>123654</v>
      </c>
      <c r="D16" s="3">
        <v>142722906</v>
      </c>
      <c r="E16" s="4" t="s">
        <v>23</v>
      </c>
      <c r="F16" s="3">
        <v>24</v>
      </c>
      <c r="G16" s="7">
        <v>1201000825613</v>
      </c>
      <c r="H16" s="3" t="s">
        <v>18</v>
      </c>
      <c r="I16" s="6"/>
      <c r="K16" s="9" t="s">
        <v>46</v>
      </c>
      <c r="L16" s="16" t="s">
        <v>50</v>
      </c>
    </row>
    <row r="17" spans="1:12" ht="13.2" customHeight="1" x14ac:dyDescent="0.5">
      <c r="A17" s="2">
        <v>6</v>
      </c>
      <c r="B17" s="3" t="s">
        <v>8</v>
      </c>
      <c r="C17" s="3">
        <v>123654</v>
      </c>
      <c r="D17" s="3">
        <v>113677366</v>
      </c>
      <c r="E17" s="4" t="s">
        <v>24</v>
      </c>
      <c r="F17" s="3">
        <v>32</v>
      </c>
      <c r="G17" s="7">
        <v>1201000825613</v>
      </c>
      <c r="H17" s="3" t="s">
        <v>18</v>
      </c>
      <c r="I17" s="6"/>
      <c r="K17" s="9" t="s">
        <v>46</v>
      </c>
      <c r="L17" s="16" t="s">
        <v>50</v>
      </c>
    </row>
    <row r="18" spans="1:12" ht="13.2" customHeight="1" x14ac:dyDescent="0.5">
      <c r="A18" s="2">
        <v>7</v>
      </c>
      <c r="B18" s="3" t="s">
        <v>9</v>
      </c>
      <c r="C18" s="3">
        <v>123654</v>
      </c>
      <c r="D18" s="3">
        <v>168502334</v>
      </c>
      <c r="E18" s="4" t="s">
        <v>25</v>
      </c>
      <c r="F18" s="3">
        <v>24</v>
      </c>
      <c r="G18" s="7">
        <v>1201000825613</v>
      </c>
      <c r="H18" s="3" t="s">
        <v>18</v>
      </c>
      <c r="I18" s="6"/>
      <c r="K18" s="9" t="s">
        <v>46</v>
      </c>
      <c r="L18" s="16" t="s">
        <v>50</v>
      </c>
    </row>
    <row r="21" spans="1:12" ht="13.2" customHeight="1" x14ac:dyDescent="0.5">
      <c r="G21" s="18" t="s">
        <v>43</v>
      </c>
      <c r="H21" s="18"/>
      <c r="I21" s="18"/>
    </row>
    <row r="22" spans="1:12" ht="13.2" customHeight="1" x14ac:dyDescent="0.5">
      <c r="G22" s="19" t="s">
        <v>51</v>
      </c>
      <c r="H22" s="19"/>
      <c r="I22" s="19"/>
    </row>
    <row r="23" spans="1:12" ht="13.2" customHeight="1" x14ac:dyDescent="0.5">
      <c r="G23" s="18" t="s">
        <v>52</v>
      </c>
      <c r="H23" s="18"/>
      <c r="I23" s="18"/>
    </row>
  </sheetData>
  <mergeCells count="14">
    <mergeCell ref="A2:I2"/>
    <mergeCell ref="A9:A10"/>
    <mergeCell ref="B9:B10"/>
    <mergeCell ref="C9:C10"/>
    <mergeCell ref="D9:D10"/>
    <mergeCell ref="E9:E10"/>
    <mergeCell ref="F9:F10"/>
    <mergeCell ref="G9:H9"/>
    <mergeCell ref="I9:I10"/>
    <mergeCell ref="K9:K10"/>
    <mergeCell ref="L9:L10"/>
    <mergeCell ref="G21:I21"/>
    <mergeCell ref="G22:I22"/>
    <mergeCell ref="G23:I23"/>
  </mergeCells>
  <pageMargins left="0.45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C37"/>
  <sheetViews>
    <sheetView showGridLines="0" view="pageBreakPreview" topLeftCell="A28" zoomScale="122" zoomScaleNormal="100" zoomScaleSheetLayoutView="122" workbookViewId="0">
      <selection activeCell="B11" sqref="B11"/>
    </sheetView>
  </sheetViews>
  <sheetFormatPr defaultRowHeight="14.1" x14ac:dyDescent="0.5"/>
  <cols>
    <col min="1" max="1" width="17" customWidth="1"/>
    <col min="2" max="2" width="65.3125" customWidth="1"/>
  </cols>
  <sheetData>
    <row r="1" spans="1:3" x14ac:dyDescent="0.5">
      <c r="A1" s="19" t="s">
        <v>32</v>
      </c>
      <c r="B1" s="19"/>
      <c r="C1" s="17">
        <v>1</v>
      </c>
    </row>
    <row r="2" spans="1:3" x14ac:dyDescent="0.5">
      <c r="A2" s="19" t="s">
        <v>33</v>
      </c>
      <c r="B2" s="19"/>
    </row>
    <row r="5" spans="1:3" ht="25.2" customHeight="1" x14ac:dyDescent="0.6">
      <c r="A5" s="29" t="s">
        <v>34</v>
      </c>
      <c r="B5" s="29"/>
    </row>
    <row r="6" spans="1:3" ht="25.2" customHeight="1" x14ac:dyDescent="0.5">
      <c r="A6" s="30" t="s">
        <v>35</v>
      </c>
      <c r="B6" s="30"/>
    </row>
    <row r="8" spans="1:3" ht="16.2" customHeight="1" x14ac:dyDescent="0.5">
      <c r="A8" s="10" t="s">
        <v>53</v>
      </c>
      <c r="B8" s="10"/>
    </row>
    <row r="9" spans="1:3" ht="16.2" customHeight="1" x14ac:dyDescent="0.5">
      <c r="A9" s="10"/>
      <c r="B9" s="10"/>
    </row>
    <row r="10" spans="1:3" ht="16.2" customHeight="1" x14ac:dyDescent="0.5">
      <c r="A10" s="10" t="s">
        <v>1</v>
      </c>
      <c r="B10" s="11" t="str">
        <f>VLOOKUP($C$1,M,2,0)</f>
        <v>Nguyễn Văn Long</v>
      </c>
    </row>
    <row r="11" spans="1:3" ht="16.2" customHeight="1" x14ac:dyDescent="0.5">
      <c r="A11" s="10" t="s">
        <v>36</v>
      </c>
      <c r="B11" s="11" t="str">
        <f>VLOOKUP($C$1,M,11,0)</f>
        <v>18/09/1983</v>
      </c>
    </row>
    <row r="12" spans="1:3" ht="16.2" customHeight="1" x14ac:dyDescent="0.5">
      <c r="A12" s="10" t="s">
        <v>11</v>
      </c>
      <c r="B12" s="12">
        <f>VLOOKUP($C$1,M,3,0)</f>
        <v>123654</v>
      </c>
    </row>
    <row r="13" spans="1:3" ht="16.2" customHeight="1" x14ac:dyDescent="0.5">
      <c r="A13" s="10" t="s">
        <v>37</v>
      </c>
      <c r="B13" s="12">
        <f>VLOOKUP($C$1,M,4,0)</f>
        <v>174854842</v>
      </c>
    </row>
    <row r="14" spans="1:3" ht="16.2" customHeight="1" x14ac:dyDescent="0.5">
      <c r="A14" s="10" t="s">
        <v>12</v>
      </c>
      <c r="B14" s="12" t="str">
        <f>VLOOKUP($C$1,M,5,0)</f>
        <v>0975268632</v>
      </c>
    </row>
    <row r="15" spans="1:3" ht="19.2" customHeight="1" x14ac:dyDescent="0.5">
      <c r="A15" s="10" t="s">
        <v>38</v>
      </c>
      <c r="B15" s="12" t="str">
        <f>VLOOKUP($C$1,M,12,0)</f>
        <v>Số 25 ngõ 35/25 Phúc Xá, Phường Phúc Xá, Quận Ba Đình, Tp. Hà Nội</v>
      </c>
    </row>
    <row r="16" spans="1:3" ht="16.2" customHeight="1" x14ac:dyDescent="0.5">
      <c r="A16" s="10"/>
      <c r="B16" s="10"/>
    </row>
    <row r="17" spans="1:2" ht="16.2" customHeight="1" x14ac:dyDescent="0.5">
      <c r="A17" s="10" t="s">
        <v>39</v>
      </c>
      <c r="B17" s="10"/>
    </row>
    <row r="18" spans="1:2" x14ac:dyDescent="0.5">
      <c r="A18" s="10"/>
      <c r="B18" s="10"/>
    </row>
    <row r="19" spans="1:2" ht="20.399999999999999" customHeight="1" x14ac:dyDescent="0.5">
      <c r="A19" s="10" t="s">
        <v>40</v>
      </c>
      <c r="B19" s="10"/>
    </row>
    <row r="20" spans="1:2" ht="20.399999999999999" customHeight="1" x14ac:dyDescent="0.5">
      <c r="A20" s="31" t="s">
        <v>49</v>
      </c>
      <c r="B20" s="31"/>
    </row>
    <row r="21" spans="1:2" ht="50.4" customHeight="1" x14ac:dyDescent="0.5">
      <c r="A21" s="28" t="str">
        <f>"Có thời gian đóng bảo hiểm thất nghiệp chưa được tính trợ cấp thất nghiệp tại thời điểm ngày 30 tháng 09 năm 2021 là "&amp;VLOOKUP(C1,M,6,0) &amp;" tháng. Tôi đề nghị được hưởng hỗ trợ từ Quỹ bảo hiểm thất nghiệp theo quyết định 28/2021/QĐ-TTg"</f>
        <v>Có thời gian đóng bảo hiểm thất nghiệp chưa được tính trợ cấp thất nghiệp tại thời điểm ngày 30 tháng 09 năm 2021 là 6 tháng. Tôi đề nghị được hưởng hỗ trợ từ Quỹ bảo hiểm thất nghiệp theo quyết định 28/2021/QĐ-TTg</v>
      </c>
      <c r="B21" s="28"/>
    </row>
    <row r="22" spans="1:2" ht="20.399999999999999" customHeight="1" x14ac:dyDescent="0.5">
      <c r="A22" s="10" t="s">
        <v>41</v>
      </c>
      <c r="B22" s="10"/>
    </row>
    <row r="23" spans="1:2" ht="20.399999999999999" customHeight="1" x14ac:dyDescent="0.5">
      <c r="A23" s="10" t="s">
        <v>47</v>
      </c>
      <c r="B23" s="10"/>
    </row>
    <row r="24" spans="1:2" ht="20.399999999999999" customHeight="1" x14ac:dyDescent="0.5">
      <c r="A24" s="10" t="s">
        <v>48</v>
      </c>
      <c r="B24" s="10"/>
    </row>
    <row r="25" spans="1:2" ht="20.399999999999999" customHeight="1" x14ac:dyDescent="0.5">
      <c r="A25" s="10" t="s">
        <v>42</v>
      </c>
      <c r="B25" s="15">
        <f>VLOOKUP($C$1,M,7,0)</f>
        <v>1201000825613</v>
      </c>
    </row>
    <row r="26" spans="1:2" ht="20.399999999999999" customHeight="1" x14ac:dyDescent="0.5">
      <c r="A26" s="10" t="s">
        <v>16</v>
      </c>
      <c r="B26" s="11" t="str">
        <f>VLOOKUP($C$1,M,8,0)</f>
        <v>Ngân hàng Đầu tư phát triển Việt Nam</v>
      </c>
    </row>
    <row r="27" spans="1:2" x14ac:dyDescent="0.5">
      <c r="A27" s="10"/>
      <c r="B27" s="10"/>
    </row>
    <row r="28" spans="1:2" x14ac:dyDescent="0.5">
      <c r="A28" s="10"/>
      <c r="B28" s="13" t="s">
        <v>43</v>
      </c>
    </row>
    <row r="29" spans="1:2" x14ac:dyDescent="0.5">
      <c r="A29" s="10"/>
      <c r="B29" s="10"/>
    </row>
    <row r="30" spans="1:2" x14ac:dyDescent="0.5">
      <c r="A30" s="10"/>
      <c r="B30" s="14" t="s">
        <v>45</v>
      </c>
    </row>
    <row r="31" spans="1:2" x14ac:dyDescent="0.5">
      <c r="A31" s="10"/>
      <c r="B31" s="13" t="s">
        <v>44</v>
      </c>
    </row>
    <row r="32" spans="1:2" x14ac:dyDescent="0.5">
      <c r="A32" s="10"/>
      <c r="B32" s="10"/>
    </row>
    <row r="37" spans="2:2" x14ac:dyDescent="0.5">
      <c r="B37" s="8" t="str">
        <f>B10</f>
        <v>Nguyễn Văn Long</v>
      </c>
    </row>
  </sheetData>
  <mergeCells count="6">
    <mergeCell ref="A21:B21"/>
    <mergeCell ref="A1:B1"/>
    <mergeCell ref="A2:B2"/>
    <mergeCell ref="A5:B5"/>
    <mergeCell ref="A6:B6"/>
    <mergeCell ref="A20:B20"/>
  </mergeCells>
  <pageMargins left="1.2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Mau 02</vt:lpstr>
      <vt:lpstr>Mau 03</vt:lpstr>
      <vt:lpstr>Đơn</vt:lpstr>
      <vt:lpstr>M</vt:lpstr>
      <vt:lpstr>Đơn!Print_Area</vt:lpstr>
      <vt:lpstr>'Mau 02'!Print_Area</vt:lpstr>
      <vt:lpstr>'Mau 03'!Print_Area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Hoan</dc:creator>
  <cp:lastModifiedBy>Dell</cp:lastModifiedBy>
  <cp:lastPrinted>2021-10-02T02:18:47Z</cp:lastPrinted>
  <dcterms:created xsi:type="dcterms:W3CDTF">2021-10-02T01:10:27Z</dcterms:created>
  <dcterms:modified xsi:type="dcterms:W3CDTF">2021-10-03T15:02:25Z</dcterms:modified>
</cp:coreProperties>
</file>